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/>
  </bookViews>
  <sheets>
    <sheet name="Resultat 2016" sheetId="1" r:id="rId1"/>
    <sheet name="Investeringer2016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28" i="1" l="1"/>
  <c r="E24" i="1"/>
  <c r="C28" i="1"/>
  <c r="E19" i="1"/>
  <c r="E20" i="1"/>
  <c r="E21" i="1"/>
  <c r="E22" i="1"/>
  <c r="E23" i="1"/>
  <c r="E18" i="1"/>
  <c r="E6" i="1"/>
  <c r="E7" i="1"/>
  <c r="E8" i="1"/>
  <c r="E9" i="1"/>
  <c r="E11" i="1"/>
  <c r="E12" i="1"/>
  <c r="E5" i="1"/>
  <c r="D24" i="1" l="1"/>
  <c r="D13" i="1"/>
  <c r="D27" i="1" l="1"/>
  <c r="B24" i="1"/>
  <c r="C13" i="1"/>
  <c r="C24" i="1" l="1"/>
  <c r="C14" i="2"/>
  <c r="D14" i="2" l="1"/>
  <c r="C15" i="2" s="1"/>
  <c r="B10" i="1" s="1"/>
  <c r="B13" i="1" l="1"/>
  <c r="E13" i="1" s="1"/>
  <c r="E10" i="1"/>
  <c r="C27" i="1"/>
  <c r="B27" i="1" l="1"/>
</calcChain>
</file>

<file path=xl/comments1.xml><?xml version="1.0" encoding="utf-8"?>
<comments xmlns="http://schemas.openxmlformats.org/spreadsheetml/2006/main">
  <authors>
    <author>Melby, Nils Richard</author>
  </authors>
  <commentList>
    <comment ref="A18" authorId="0">
      <text>
        <r>
          <rPr>
            <b/>
            <sz val="9"/>
            <color indexed="81"/>
            <rFont val="Tahoma"/>
            <family val="2"/>
          </rPr>
          <t>Melby, Nils Richard:</t>
        </r>
        <r>
          <rPr>
            <sz val="9"/>
            <color indexed="81"/>
            <rFont val="Tahoma"/>
            <family val="2"/>
          </rPr>
          <t xml:space="preserve">
Røde Kors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Melby, Nils Richard:</t>
        </r>
        <r>
          <rPr>
            <sz val="9"/>
            <color indexed="81"/>
            <rFont val="Tahoma"/>
            <family val="2"/>
          </rPr>
          <t xml:space="preserve">
Bl.a Grøtfest og gjensidigestiftelsen</t>
        </r>
      </text>
    </comment>
  </commentList>
</comments>
</file>

<file path=xl/comments2.xml><?xml version="1.0" encoding="utf-8"?>
<comments xmlns="http://schemas.openxmlformats.org/spreadsheetml/2006/main">
  <authors>
    <author>Melby, Nils Richard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Melby, Nils Richard:</t>
        </r>
        <r>
          <rPr>
            <sz val="9"/>
            <color indexed="81"/>
            <rFont val="Tahoma"/>
            <family val="2"/>
          </rPr>
          <t xml:space="preserve">
Lekasje rundt pipe</t>
        </r>
      </text>
    </comment>
  </commentList>
</comments>
</file>

<file path=xl/sharedStrings.xml><?xml version="1.0" encoding="utf-8"?>
<sst xmlns="http://schemas.openxmlformats.org/spreadsheetml/2006/main" count="44" uniqueCount="36">
  <si>
    <t>Post</t>
  </si>
  <si>
    <t>Inntekter</t>
  </si>
  <si>
    <t>Utgifter</t>
  </si>
  <si>
    <t>Tiltak</t>
  </si>
  <si>
    <t>Merknad</t>
  </si>
  <si>
    <t>Tiltak nr prioritert</t>
  </si>
  <si>
    <t>Sum</t>
  </si>
  <si>
    <t>Forsikring</t>
  </si>
  <si>
    <t>SØIR</t>
  </si>
  <si>
    <t>Strøm</t>
  </si>
  <si>
    <t>Investeringer/vedlikehold</t>
  </si>
  <si>
    <t>Annet drift</t>
  </si>
  <si>
    <t>Leieinntekter annet</t>
  </si>
  <si>
    <t>Finansinntekter</t>
  </si>
  <si>
    <t>Andre inntekter</t>
  </si>
  <si>
    <t>Resultat</t>
  </si>
  <si>
    <t>Søtte Elverum kommune</t>
  </si>
  <si>
    <t xml:space="preserve">Komm avgifter inkl feier </t>
  </si>
  <si>
    <t>Egeninnsats</t>
  </si>
  <si>
    <t>Sum - egeninnsats</t>
  </si>
  <si>
    <t>Budsjett 2016</t>
  </si>
  <si>
    <t>Investeringer/vedlikehold Speiderhuset 2016</t>
  </si>
  <si>
    <t>Kostnad 2016</t>
  </si>
  <si>
    <t>Inventar/utstyr</t>
  </si>
  <si>
    <t>Leieinntekter Røde Kors</t>
  </si>
  <si>
    <t>Folkehjelpen</t>
  </si>
  <si>
    <t>Nytt gulv peisesstue</t>
  </si>
  <si>
    <t>Tetningslister viduer</t>
  </si>
  <si>
    <t>Prognose 2016</t>
  </si>
  <si>
    <t>Resultat Speiderhuset pr 31. august 2016</t>
  </si>
  <si>
    <t>Prognose resultat 2016</t>
  </si>
  <si>
    <t>Prognose Resultat 2016</t>
  </si>
  <si>
    <t>Resultat korr for vedlikehold</t>
  </si>
  <si>
    <t>Regnkap pr aug 16</t>
  </si>
  <si>
    <t>Regnskap pr aug 2016</t>
  </si>
  <si>
    <t>Fyring, Eidsiva fjernvarme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</si>
</sst>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0" fontId="4" fillId="0" borderId="0" xfId="0" applyFont="1"/>
    <xf numFmtId="4" fontId="3" fillId="0" borderId="1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4" fontId="4" fillId="3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wrapText="1"/>
    </xf>
    <xf numFmtId="4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5" fillId="0" borderId="4" xfId="0" applyFont="1" applyBorder="1"/>
    <xf numFmtId="0" fontId="0" fillId="0" borderId="3" xfId="0" applyBorder="1"/>
    <xf numFmtId="0" fontId="0" fillId="0" borderId="4" xfId="0" applyBorder="1"/>
    <xf numFmtId="4" fontId="0" fillId="0" borderId="1" xfId="0" applyNumberFormat="1" applyBorder="1"/>
    <xf numFmtId="4" fontId="4" fillId="4" borderId="2" xfId="0" applyNumberFormat="1" applyFont="1" applyFill="1" applyBorder="1" applyAlignment="1">
      <alignment horizontal="center"/>
    </xf>
    <xf numFmtId="4" fontId="5" fillId="5" borderId="2" xfId="0" applyNumberFormat="1" applyFont="1" applyFill="1" applyBorder="1" applyAlignment="1">
      <alignment horizontal="center"/>
    </xf>
    <xf numFmtId="4" fontId="4" fillId="5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I20" sqref="I20"/>
    </sheetView>
  </sheetViews>
  <sheetFormatPr baseColWidth="10" defaultRowHeight="15" x14ac:dyDescent="0.25"/>
  <cols>
    <col min="1" max="1" width="26.5703125" customWidth="1"/>
    <col min="2" max="2" width="14.140625" customWidth="1"/>
    <col min="3" max="3" width="20.42578125" customWidth="1"/>
    <col min="4" max="4" width="15.42578125" customWidth="1"/>
    <col min="5" max="5" width="21.42578125" customWidth="1"/>
  </cols>
  <sheetData>
    <row r="1" spans="1:5" ht="21" x14ac:dyDescent="0.35">
      <c r="B1" s="13" t="s">
        <v>29</v>
      </c>
      <c r="C1" s="13"/>
      <c r="D1" s="28"/>
      <c r="E1" s="28"/>
    </row>
    <row r="2" spans="1:5" ht="15.75" x14ac:dyDescent="0.25">
      <c r="A2" s="12" t="s">
        <v>2</v>
      </c>
    </row>
    <row r="3" spans="1:5" x14ac:dyDescent="0.25">
      <c r="A3" s="16" t="s">
        <v>0</v>
      </c>
      <c r="B3" s="16" t="s">
        <v>20</v>
      </c>
      <c r="C3" s="16" t="s">
        <v>34</v>
      </c>
      <c r="D3" s="34" t="s">
        <v>28</v>
      </c>
      <c r="E3" s="34" t="s">
        <v>30</v>
      </c>
    </row>
    <row r="4" spans="1:5" x14ac:dyDescent="0.25">
      <c r="A4" s="5"/>
      <c r="B4" s="5"/>
      <c r="C4" s="5"/>
      <c r="D4" s="5"/>
      <c r="E4" s="5"/>
    </row>
    <row r="5" spans="1:5" x14ac:dyDescent="0.25">
      <c r="A5" s="5" t="s">
        <v>35</v>
      </c>
      <c r="B5" s="7">
        <v>24000</v>
      </c>
      <c r="C5" s="7">
        <v>11435</v>
      </c>
      <c r="D5" s="7">
        <v>19000</v>
      </c>
      <c r="E5" s="7">
        <f t="shared" ref="E5:E13" si="0">SUM(B5-D5)</f>
        <v>5000</v>
      </c>
    </row>
    <row r="6" spans="1:5" x14ac:dyDescent="0.25">
      <c r="A6" s="5" t="s">
        <v>7</v>
      </c>
      <c r="B6" s="7">
        <v>13000</v>
      </c>
      <c r="C6" s="7">
        <v>9256</v>
      </c>
      <c r="D6" s="7">
        <v>13884</v>
      </c>
      <c r="E6" s="7">
        <f t="shared" si="0"/>
        <v>-884</v>
      </c>
    </row>
    <row r="7" spans="1:5" x14ac:dyDescent="0.25">
      <c r="A7" s="5" t="s">
        <v>17</v>
      </c>
      <c r="B7" s="7">
        <v>3000</v>
      </c>
      <c r="C7" s="7">
        <v>777</v>
      </c>
      <c r="D7" s="7">
        <v>3000</v>
      </c>
      <c r="E7" s="7">
        <f t="shared" si="0"/>
        <v>0</v>
      </c>
    </row>
    <row r="8" spans="1:5" x14ac:dyDescent="0.25">
      <c r="A8" s="5" t="s">
        <v>8</v>
      </c>
      <c r="B8" s="7">
        <v>2400</v>
      </c>
      <c r="C8" s="7">
        <v>1663</v>
      </c>
      <c r="D8" s="7">
        <v>2500</v>
      </c>
      <c r="E8" s="7">
        <f t="shared" si="0"/>
        <v>-100</v>
      </c>
    </row>
    <row r="9" spans="1:5" x14ac:dyDescent="0.25">
      <c r="A9" s="5" t="s">
        <v>9</v>
      </c>
      <c r="B9" s="7">
        <v>10000</v>
      </c>
      <c r="C9" s="7">
        <v>7454</v>
      </c>
      <c r="D9" s="7">
        <v>11000</v>
      </c>
      <c r="E9" s="7">
        <f t="shared" si="0"/>
        <v>-1000</v>
      </c>
    </row>
    <row r="10" spans="1:5" x14ac:dyDescent="0.25">
      <c r="A10" s="15" t="s">
        <v>10</v>
      </c>
      <c r="B10" s="10">
        <f>SUM(Investeringer2016!C15)</f>
        <v>31000</v>
      </c>
      <c r="C10" s="10">
        <v>40402</v>
      </c>
      <c r="D10" s="7">
        <v>40402</v>
      </c>
      <c r="E10" s="7">
        <f t="shared" si="0"/>
        <v>-9402</v>
      </c>
    </row>
    <row r="11" spans="1:5" x14ac:dyDescent="0.25">
      <c r="A11" s="5" t="s">
        <v>11</v>
      </c>
      <c r="B11" s="7">
        <v>15000</v>
      </c>
      <c r="C11" s="7">
        <v>10493</v>
      </c>
      <c r="D11" s="7">
        <v>15000</v>
      </c>
      <c r="E11" s="7">
        <f t="shared" si="0"/>
        <v>0</v>
      </c>
    </row>
    <row r="12" spans="1:5" x14ac:dyDescent="0.25">
      <c r="A12" s="27" t="s">
        <v>23</v>
      </c>
      <c r="B12" s="11">
        <v>5000</v>
      </c>
      <c r="C12" s="11">
        <v>12300</v>
      </c>
      <c r="D12" s="7">
        <v>12300</v>
      </c>
      <c r="E12" s="7">
        <f t="shared" si="0"/>
        <v>-7300</v>
      </c>
    </row>
    <row r="13" spans="1:5" ht="16.5" thickBot="1" x14ac:dyDescent="0.3">
      <c r="A13" s="18" t="s">
        <v>6</v>
      </c>
      <c r="B13" s="19">
        <f>SUM(B5:B12)</f>
        <v>103400</v>
      </c>
      <c r="C13" s="19">
        <f>SUM(C5:C12)</f>
        <v>93780</v>
      </c>
      <c r="D13" s="30">
        <f>SUM(D5:D12)</f>
        <v>117086</v>
      </c>
      <c r="E13" s="30">
        <f t="shared" si="0"/>
        <v>-13686</v>
      </c>
    </row>
    <row r="14" spans="1:5" ht="15.75" thickTop="1" x14ac:dyDescent="0.25">
      <c r="B14" s="1"/>
      <c r="C14" s="1"/>
    </row>
    <row r="15" spans="1:5" ht="15.75" x14ac:dyDescent="0.25">
      <c r="A15" s="12" t="s">
        <v>1</v>
      </c>
      <c r="B15" s="1"/>
      <c r="C15" s="1"/>
    </row>
    <row r="16" spans="1:5" x14ac:dyDescent="0.25">
      <c r="A16" s="16" t="s">
        <v>0</v>
      </c>
      <c r="B16" s="17" t="s">
        <v>20</v>
      </c>
      <c r="C16" s="17" t="s">
        <v>34</v>
      </c>
      <c r="D16" s="35" t="s">
        <v>28</v>
      </c>
      <c r="E16" s="35" t="s">
        <v>31</v>
      </c>
    </row>
    <row r="17" spans="1:5" x14ac:dyDescent="0.25">
      <c r="A17" s="5"/>
      <c r="B17" s="7"/>
      <c r="C17" s="7"/>
      <c r="D17" s="29"/>
      <c r="E17" s="5"/>
    </row>
    <row r="18" spans="1:5" x14ac:dyDescent="0.25">
      <c r="A18" s="4" t="s">
        <v>24</v>
      </c>
      <c r="B18" s="7">
        <v>23575</v>
      </c>
      <c r="C18" s="7">
        <v>11785</v>
      </c>
      <c r="D18" s="7">
        <v>23575</v>
      </c>
      <c r="E18" s="7">
        <f>SUM(B18-D18)</f>
        <v>0</v>
      </c>
    </row>
    <row r="19" spans="1:5" x14ac:dyDescent="0.25">
      <c r="A19" s="4" t="s">
        <v>12</v>
      </c>
      <c r="B19" s="7">
        <v>45000</v>
      </c>
      <c r="C19" s="7">
        <v>53400</v>
      </c>
      <c r="D19" s="7">
        <v>80000</v>
      </c>
      <c r="E19" s="7">
        <f>SUM(D19-B19)</f>
        <v>35000</v>
      </c>
    </row>
    <row r="20" spans="1:5" x14ac:dyDescent="0.25">
      <c r="A20" s="4" t="s">
        <v>13</v>
      </c>
      <c r="B20" s="7">
        <v>250</v>
      </c>
      <c r="C20" s="7"/>
      <c r="D20" s="7">
        <v>250</v>
      </c>
      <c r="E20" s="7">
        <f>SUM(B20-D20)</f>
        <v>0</v>
      </c>
    </row>
    <row r="21" spans="1:5" x14ac:dyDescent="0.25">
      <c r="A21" s="37" t="s">
        <v>14</v>
      </c>
      <c r="B21" s="11">
        <v>2500</v>
      </c>
      <c r="C21" s="11"/>
      <c r="D21" s="7">
        <v>2500</v>
      </c>
      <c r="E21" s="7">
        <f>SUM(B21-D21)</f>
        <v>0</v>
      </c>
    </row>
    <row r="22" spans="1:5" x14ac:dyDescent="0.25">
      <c r="A22" s="37" t="s">
        <v>16</v>
      </c>
      <c r="B22" s="11"/>
      <c r="C22" s="11"/>
      <c r="D22" s="7"/>
      <c r="E22" s="7">
        <f>SUM(B22-D22)</f>
        <v>0</v>
      </c>
    </row>
    <row r="23" spans="1:5" x14ac:dyDescent="0.25">
      <c r="A23" s="37" t="s">
        <v>25</v>
      </c>
      <c r="B23" s="11">
        <v>35000</v>
      </c>
      <c r="C23" s="11">
        <v>24000</v>
      </c>
      <c r="D23" s="7">
        <v>35000</v>
      </c>
      <c r="E23" s="7">
        <f>SUM(B23-D23)</f>
        <v>0</v>
      </c>
    </row>
    <row r="24" spans="1:5" ht="16.5" thickBot="1" x14ac:dyDescent="0.3">
      <c r="A24" s="38" t="s">
        <v>6</v>
      </c>
      <c r="B24" s="19">
        <f>SUM(B18:B23)</f>
        <v>106325</v>
      </c>
      <c r="C24" s="19">
        <f>SUM(C18:C23)</f>
        <v>89185</v>
      </c>
      <c r="D24" s="30">
        <f>SUM(D18:D23)</f>
        <v>141325</v>
      </c>
      <c r="E24" s="30">
        <f>SUM(D24-B24)</f>
        <v>35000</v>
      </c>
    </row>
    <row r="25" spans="1:5" ht="15.75" thickTop="1" x14ac:dyDescent="0.25">
      <c r="A25" s="2"/>
    </row>
    <row r="26" spans="1:5" ht="19.5" customHeight="1" x14ac:dyDescent="0.25">
      <c r="A26" s="2"/>
      <c r="B26" s="33" t="s">
        <v>20</v>
      </c>
      <c r="C26" s="33" t="s">
        <v>33</v>
      </c>
      <c r="D26" s="36" t="s">
        <v>28</v>
      </c>
    </row>
    <row r="27" spans="1:5" ht="19.5" thickBot="1" x14ac:dyDescent="0.35">
      <c r="A27" s="39" t="s">
        <v>15</v>
      </c>
      <c r="B27" s="31">
        <f>SUM(B24-B13)</f>
        <v>2925</v>
      </c>
      <c r="C27" s="31">
        <f>SUM(C24-C13)</f>
        <v>-4595</v>
      </c>
      <c r="D27" s="31">
        <f>SUM(D24-D13)</f>
        <v>24239</v>
      </c>
    </row>
    <row r="28" spans="1:5" ht="33" thickTop="1" thickBot="1" x14ac:dyDescent="0.3">
      <c r="A28" s="40" t="s">
        <v>32</v>
      </c>
      <c r="B28" s="32">
        <v>2925</v>
      </c>
      <c r="C28" s="32">
        <f>SUM(C27+C10+C12)</f>
        <v>48107</v>
      </c>
      <c r="D28" s="32">
        <f>SUM(D27+D10+D12)</f>
        <v>76941</v>
      </c>
    </row>
    <row r="29" spans="1:5" ht="15.75" thickTop="1" x14ac:dyDescent="0.25"/>
  </sheetData>
  <pageMargins left="0.7" right="0.7" top="0.75" bottom="0.75" header="0.3" footer="0.3"/>
  <pageSetup orientation="landscape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workbookViewId="0">
      <selection activeCell="E21" sqref="E21"/>
    </sheetView>
  </sheetViews>
  <sheetFormatPr baseColWidth="10" defaultRowHeight="15" x14ac:dyDescent="0.25"/>
  <cols>
    <col min="1" max="1" width="21.7109375" customWidth="1"/>
    <col min="2" max="2" width="27" customWidth="1"/>
    <col min="3" max="3" width="14" customWidth="1"/>
    <col min="4" max="4" width="14.140625" customWidth="1"/>
    <col min="5" max="5" width="22.140625" customWidth="1"/>
  </cols>
  <sheetData>
    <row r="1" spans="1:5" ht="18.75" x14ac:dyDescent="0.3">
      <c r="B1" s="26" t="s">
        <v>21</v>
      </c>
      <c r="C1" s="26"/>
      <c r="D1" s="26"/>
      <c r="E1" s="9"/>
    </row>
    <row r="3" spans="1:5" ht="30" x14ac:dyDescent="0.25">
      <c r="A3" s="20" t="s">
        <v>5</v>
      </c>
      <c r="B3" s="16" t="s">
        <v>3</v>
      </c>
      <c r="C3" s="16" t="s">
        <v>22</v>
      </c>
      <c r="D3" s="16" t="s">
        <v>18</v>
      </c>
      <c r="E3" s="16" t="s">
        <v>4</v>
      </c>
    </row>
    <row r="4" spans="1:5" x14ac:dyDescent="0.25">
      <c r="A4" s="5"/>
      <c r="B4" s="5"/>
      <c r="C4" s="5"/>
      <c r="D4" s="5"/>
      <c r="E4" s="5"/>
    </row>
    <row r="5" spans="1:5" x14ac:dyDescent="0.25">
      <c r="A5" s="6">
        <v>1</v>
      </c>
      <c r="B5" s="4" t="s">
        <v>26</v>
      </c>
      <c r="C5" s="7">
        <v>30000</v>
      </c>
      <c r="D5" s="7"/>
      <c r="E5" s="14"/>
    </row>
    <row r="6" spans="1:5" x14ac:dyDescent="0.25">
      <c r="A6" s="6">
        <v>2</v>
      </c>
      <c r="B6" s="4" t="s">
        <v>27</v>
      </c>
      <c r="C6" s="7">
        <v>3000</v>
      </c>
      <c r="D6" s="7">
        <v>2000</v>
      </c>
      <c r="E6" s="7"/>
    </row>
    <row r="7" spans="1:5" x14ac:dyDescent="0.25">
      <c r="A7" s="6">
        <v>3</v>
      </c>
      <c r="B7" s="4"/>
      <c r="C7" s="7"/>
      <c r="D7" s="7"/>
      <c r="E7" s="8"/>
    </row>
    <row r="8" spans="1:5" x14ac:dyDescent="0.25">
      <c r="A8" s="6">
        <v>4</v>
      </c>
      <c r="B8" s="4"/>
      <c r="C8" s="7"/>
      <c r="D8" s="7"/>
      <c r="E8" s="7"/>
    </row>
    <row r="9" spans="1:5" x14ac:dyDescent="0.25">
      <c r="A9" s="6">
        <v>5</v>
      </c>
      <c r="B9" s="4"/>
      <c r="C9" s="7"/>
      <c r="D9" s="7"/>
      <c r="E9" s="7"/>
    </row>
    <row r="10" spans="1:5" x14ac:dyDescent="0.25">
      <c r="A10" s="6">
        <v>6</v>
      </c>
      <c r="B10" s="4"/>
      <c r="C10" s="7"/>
      <c r="D10" s="7"/>
      <c r="E10" s="7"/>
    </row>
    <row r="11" spans="1:5" x14ac:dyDescent="0.25">
      <c r="A11" s="6">
        <v>7</v>
      </c>
      <c r="B11" s="4"/>
      <c r="C11" s="7"/>
      <c r="D11" s="7"/>
      <c r="E11" s="7"/>
    </row>
    <row r="12" spans="1:5" x14ac:dyDescent="0.25">
      <c r="A12" s="6">
        <v>8</v>
      </c>
      <c r="B12" s="4"/>
      <c r="C12" s="7"/>
      <c r="D12" s="7"/>
      <c r="E12" s="7"/>
    </row>
    <row r="13" spans="1:5" x14ac:dyDescent="0.25">
      <c r="A13" s="6"/>
      <c r="B13" s="4"/>
      <c r="C13" s="7"/>
      <c r="D13" s="7"/>
      <c r="E13" s="7"/>
    </row>
    <row r="14" spans="1:5" ht="18.75" x14ac:dyDescent="0.3">
      <c r="A14" s="21" t="s">
        <v>6</v>
      </c>
      <c r="B14" s="22"/>
      <c r="C14" s="23">
        <f>SUM(C4:C13)</f>
        <v>33000</v>
      </c>
      <c r="D14" s="23">
        <f>SUM(D4:D13)-D5</f>
        <v>2000</v>
      </c>
      <c r="E14" s="23"/>
    </row>
    <row r="15" spans="1:5" ht="18.75" x14ac:dyDescent="0.3">
      <c r="A15" s="21" t="s">
        <v>19</v>
      </c>
      <c r="B15" s="24"/>
      <c r="C15" s="23">
        <f>SUM(C4:C13)-D14</f>
        <v>31000</v>
      </c>
      <c r="D15" s="25"/>
      <c r="E15" s="25"/>
    </row>
    <row r="16" spans="1:5" x14ac:dyDescent="0.25">
      <c r="A16" s="3"/>
      <c r="B16" s="2"/>
    </row>
    <row r="17" spans="1:2" x14ac:dyDescent="0.25">
      <c r="A17" s="3"/>
      <c r="B17" s="2"/>
    </row>
    <row r="18" spans="1:2" x14ac:dyDescent="0.25">
      <c r="A18" s="3"/>
      <c r="B18" s="2"/>
    </row>
    <row r="19" spans="1:2" x14ac:dyDescent="0.25">
      <c r="A19" s="3"/>
      <c r="B19" s="2"/>
    </row>
    <row r="20" spans="1:2" x14ac:dyDescent="0.25">
      <c r="A20" s="3"/>
      <c r="B20" s="2"/>
    </row>
    <row r="21" spans="1:2" x14ac:dyDescent="0.25">
      <c r="A21" s="3"/>
    </row>
    <row r="22" spans="1:2" x14ac:dyDescent="0.25">
      <c r="A22" s="3"/>
    </row>
    <row r="23" spans="1:2" x14ac:dyDescent="0.25">
      <c r="A23" s="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 2016</vt:lpstr>
      <vt:lpstr>Investeringer2016</vt:lpstr>
      <vt:lpstr>Ark3</vt:lpstr>
    </vt:vector>
  </TitlesOfParts>
  <Company>Forsvaret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Melby, Nils Richard</dc:creator>
  <cp:lastModifiedBy>Melby, Nils Richard</cp:lastModifiedBy>
  <cp:lastPrinted>2016-09-29T16:42:50Z</cp:lastPrinted>
  <dcterms:created xsi:type="dcterms:W3CDTF">2014-01-28T11:20:21Z</dcterms:created>
  <dcterms:modified xsi:type="dcterms:W3CDTF">2016-09-29T16:43:53Z</dcterms:modified>
</cp:coreProperties>
</file>